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ermobil-my.sharepoint.com/personal/u-mik-0007_permobil_com/Documents/Documents/Mina webbplatser/www.panthera.se/panthera/documentation/orderguide/excel/"/>
    </mc:Choice>
  </mc:AlternateContent>
  <xr:revisionPtr revIDLastSave="0" documentId="8_{37C6E6AD-57B7-4ACA-8826-F19D86FFBFA7}" xr6:coauthVersionLast="47" xr6:coauthVersionMax="47" xr10:uidLastSave="{00000000-0000-0000-0000-000000000000}"/>
  <bookViews>
    <workbookView xWindow="-120" yWindow="-120" windowWidth="25440" windowHeight="15390" tabRatio="558" firstSheet="1" activeTab="1" xr2:uid="{AC64612F-DD7D-4C33-BAB1-EE7F55C2F48E}"/>
  </bookViews>
  <sheets>
    <sheet name="Mototronik &amp; Quick connector" sheetId="7" state="hidden" r:id="rId1"/>
    <sheet name="Quick Connector" sheetId="1" r:id="rId2"/>
    <sheet name="data_QC" sheetId="10" r:id="rId3"/>
  </sheets>
  <definedNames>
    <definedName name="Välj_höjning" localSheetId="2">data_QC!$A$17:$A$20</definedName>
    <definedName name="Välj_höjn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18" i="1" l="1"/>
  <c r="G10" i="10" l="1" a="1"/>
  <c r="G10" i="10" s="1"/>
  <c r="B15" i="10" s="1"/>
  <c r="G3" i="10" a="1"/>
  <c r="G3" i="10" s="1"/>
  <c r="G7" i="10" a="1"/>
  <c r="G7" i="10" s="1"/>
  <c r="B8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<sst xmlns="http://schemas.openxmlformats.org/spreadsheetml/2006/main" count="108" uniqueCount="75">
  <si>
    <t>Tel:</t>
  </si>
  <si>
    <t>33 cm</t>
  </si>
  <si>
    <t>36 cm</t>
  </si>
  <si>
    <t>39 cm</t>
  </si>
  <si>
    <t>42 cm</t>
  </si>
  <si>
    <t>45 cm</t>
  </si>
  <si>
    <t>rev:2023-01</t>
  </si>
  <si>
    <t>Panther AB - Gunnebogatan 26 - Spånga - Sweden - +46-761 50 40 - www.panthera.se</t>
  </si>
  <si>
    <t>Art.no.</t>
  </si>
  <si>
    <t>Name</t>
  </si>
  <si>
    <t>Mototronik</t>
  </si>
  <si>
    <t>upp</t>
  </si>
  <si>
    <t>E-post:</t>
  </si>
  <si>
    <t>Utprovad för:</t>
  </si>
  <si>
    <t>Datum:</t>
  </si>
  <si>
    <t>Quick Connector (QC)</t>
  </si>
  <si>
    <r>
      <t xml:space="preserve">Orderformulär </t>
    </r>
    <r>
      <rPr>
        <b/>
        <i/>
        <sz val="16"/>
        <color rgb="FFC00000"/>
        <rFont val="Calibri"/>
        <family val="2"/>
        <scheme val="minor"/>
      </rPr>
      <t>Quick Connector</t>
    </r>
  </si>
  <si>
    <t>PANTHERA S3</t>
  </si>
  <si>
    <t>PANTHERA U3</t>
  </si>
  <si>
    <r>
      <rPr>
        <b/>
        <i/>
        <sz val="12"/>
        <color rgb="FFC00000"/>
        <rFont val="Calibri"/>
        <family val="2"/>
        <scheme val="minor"/>
      </rPr>
      <t>1)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Rullstolsmodell</t>
    </r>
    <r>
      <rPr>
        <b/>
        <i/>
        <sz val="12"/>
        <color rgb="FF0070C0"/>
        <rFont val="Calibri"/>
        <family val="2"/>
        <scheme val="minor"/>
      </rPr>
      <t xml:space="preserve"> - </t>
    </r>
    <r>
      <rPr>
        <b/>
        <i/>
        <sz val="12"/>
        <rFont val="Calibri"/>
        <family val="2"/>
        <scheme val="minor"/>
      </rPr>
      <t>Panthera</t>
    </r>
  </si>
  <si>
    <t>PANTHERA  X</t>
  </si>
  <si>
    <t xml:space="preserve">
Quick Connector Mototronik X
Quick Connector Mototronik X
Quick Connector Mototronik X</t>
  </si>
  <si>
    <r>
      <rPr>
        <b/>
        <i/>
        <sz val="12"/>
        <color rgb="FFC00000"/>
        <rFont val="Calibri"/>
        <family val="2"/>
        <scheme val="minor"/>
      </rPr>
      <t>2)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Sittbredd</t>
    </r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</si>
  <si>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Quick Connector</t>
    </r>
  </si>
  <si>
    <r>
      <t xml:space="preserve">Orderformulär för </t>
    </r>
    <r>
      <rPr>
        <b/>
        <i/>
        <sz val="20"/>
        <color rgb="FF0070C0"/>
        <rFont val="Calibri"/>
        <family val="2"/>
        <scheme val="minor"/>
      </rPr>
      <t>Mototronik</t>
    </r>
    <r>
      <rPr>
        <b/>
        <i/>
        <sz val="20"/>
        <color theme="1"/>
        <rFont val="Calibri"/>
        <family val="2"/>
        <scheme val="minor"/>
      </rPr>
      <t xml:space="preserve"> och </t>
    </r>
    <r>
      <rPr>
        <b/>
        <i/>
        <sz val="20"/>
        <color rgb="FF0070C0"/>
        <rFont val="Calibri"/>
        <family val="2"/>
        <scheme val="minor"/>
      </rPr>
      <t>Quick Connector</t>
    </r>
    <r>
      <rPr>
        <b/>
        <i/>
        <sz val="20"/>
        <color theme="1"/>
        <rFont val="Calibri"/>
        <family val="2"/>
        <scheme val="minor"/>
      </rPr>
      <t>:</t>
    </r>
  </si>
  <si>
    <t>Panthera S3 33 cm</t>
  </si>
  <si>
    <t>Panthera S3 36 cm</t>
  </si>
  <si>
    <t>Panthera S3 39 cm</t>
  </si>
  <si>
    <t>Panthera S3 42 cm</t>
  </si>
  <si>
    <t>Panthera S3 45 cm</t>
  </si>
  <si>
    <t>Panthera U3 33 cm</t>
  </si>
  <si>
    <t>Panthera U3 36 cm</t>
  </si>
  <si>
    <t>Panthera U3 39 cm</t>
  </si>
  <si>
    <t>Panthera U3 42 cm</t>
  </si>
  <si>
    <t>Panthera U3 45 cm</t>
  </si>
  <si>
    <t>Panthera X 33 cm</t>
  </si>
  <si>
    <t>Panthera X 36 cm</t>
  </si>
  <si>
    <t>Panthera X 39 cm</t>
  </si>
  <si>
    <t>Panthera X 42 cm</t>
  </si>
  <si>
    <t>Panthera X 45 cm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</si>
  <si>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Storlek på drivhjulen</t>
    </r>
  </si>
  <si>
    <t>Drivhjuls storlek 25"</t>
  </si>
  <si>
    <t>Drivhjuls storlek 26"</t>
  </si>
  <si>
    <t>Välj storlek på drivhjulen på din rullstolen</t>
  </si>
  <si>
    <r>
      <t xml:space="preserve">Drivhjuls storlek </t>
    </r>
    <r>
      <rPr>
        <b/>
        <sz val="11"/>
        <color rgb="FF0070C0"/>
        <rFont val="Calibri"/>
        <family val="2"/>
        <scheme val="minor"/>
      </rPr>
      <t>24"</t>
    </r>
  </si>
  <si>
    <t>Kund:</t>
  </si>
  <si>
    <t>Kontaktperson:</t>
  </si>
  <si>
    <t>Välj rullstolsmodell och sittbredd i rullgardinen nedan</t>
  </si>
  <si>
    <t>Beställningsnr:</t>
  </si>
  <si>
    <t>Nummer:</t>
  </si>
  <si>
    <t>Adress:</t>
  </si>
  <si>
    <t>Postnummer:</t>
  </si>
  <si>
    <t xml:space="preserve">Konfigurera Quick Connector fästet: </t>
  </si>
  <si>
    <t>Välj rullstol och bredd</t>
  </si>
  <si>
    <t>Inget valt</t>
  </si>
  <si>
    <t>Quick Connector Mototronik X L1 kpl</t>
  </si>
  <si>
    <t>Quick Connector Mototronik X L2 kpl</t>
  </si>
  <si>
    <t>Quick Connector Mototronik X L3 kpl</t>
  </si>
  <si>
    <t>Välj drivhjulsstorlek</t>
  </si>
  <si>
    <t>sid 1 / 1</t>
  </si>
  <si>
    <t>Panthera S3 Kort  33  cm</t>
  </si>
  <si>
    <t>Panthera S3 Kort  36 cm</t>
  </si>
  <si>
    <t>Panthera S3 Kort  39 cm</t>
  </si>
  <si>
    <t>Panthera S3  Kort 42 cm</t>
  </si>
  <si>
    <t>Panthera S3 Kort  45 cm</t>
  </si>
  <si>
    <t>Panthera U3 Light 33 cm</t>
  </si>
  <si>
    <t>Panthera U3 Light 36 cm</t>
  </si>
  <si>
    <t>Panthera U3 Light 39 cm</t>
  </si>
  <si>
    <t>Panthera U3 Light  42 cm</t>
  </si>
  <si>
    <t>Panthera U3 Light 45 cm</t>
  </si>
  <si>
    <t>Quick Connector Mototronik 19 L2 kpl</t>
  </si>
  <si>
    <t>Quick Connector Mototronik 19 L3 kpl</t>
  </si>
  <si>
    <t>Quick Connector Mototronik 19 L4 kpl</t>
  </si>
  <si>
    <t>Quick Connector Mototronik 19 L1 kpl</t>
  </si>
  <si>
    <t>Rev. 2023-04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</si>
</sst>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#,##0\ &quot;kr&quot;"/>
  </numFmts>
  <fonts count="5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6"/>
      <color rgb="FFC0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5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5" fillId="0" borderId="0" xfId="0" applyFont="1"/>
    <xf numFmtId="0" fontId="23" fillId="0" borderId="0" xfId="0" applyFont="1" applyAlignment="1" applyProtection="1">
      <alignment horizontal="center"/>
      <protection locked="0"/>
    </xf>
    <xf numFmtId="0" fontId="2" fillId="0" borderId="0" xfId="1" applyAlignment="1">
      <alignment horizontal="center"/>
    </xf>
    <xf numFmtId="0" fontId="16" fillId="0" borderId="0" xfId="0" applyFont="1" applyAlignment="1">
      <alignment vertical="top"/>
    </xf>
    <xf numFmtId="0" fontId="0" fillId="4" borderId="0" xfId="0" applyFill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28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/>
    </xf>
    <xf numFmtId="49" fontId="2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33" fillId="0" borderId="0" xfId="0" applyFont="1"/>
    <xf numFmtId="0" fontId="11" fillId="0" borderId="4" xfId="0" applyFont="1" applyBorder="1" applyAlignment="1">
      <alignment horizontal="right"/>
    </xf>
    <xf numFmtId="0" fontId="36" fillId="0" borderId="4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1" fillId="4" borderId="0" xfId="0" applyFont="1" applyFill="1"/>
    <xf numFmtId="0" fontId="11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36" fillId="0" borderId="4" xfId="0" applyFont="1" applyBorder="1"/>
    <xf numFmtId="0" fontId="37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49" fontId="5" fillId="0" borderId="0" xfId="0" applyNumberFormat="1" applyFont="1"/>
    <xf numFmtId="0" fontId="3" fillId="0" borderId="0" xfId="1" applyFont="1" applyFill="1" applyAlignment="1">
      <alignment horizontal="left" vertical="top"/>
    </xf>
    <xf numFmtId="0" fontId="3" fillId="0" borderId="0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/>
    </xf>
    <xf numFmtId="49" fontId="15" fillId="0" borderId="0" xfId="1" applyNumberFormat="1" applyFont="1" applyAlignment="1" applyProtection="1">
      <alignment horizontal="right" vertical="center"/>
    </xf>
    <xf numFmtId="0" fontId="11" fillId="4" borderId="0" xfId="0" applyFont="1" applyFill="1" applyAlignment="1">
      <alignment horizontal="center"/>
    </xf>
    <xf numFmtId="0" fontId="17" fillId="0" borderId="0" xfId="0" applyFont="1"/>
    <xf numFmtId="0" fontId="34" fillId="5" borderId="0" xfId="0" applyFont="1" applyFill="1" applyAlignment="1" applyProtection="1">
      <alignment horizontal="left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30" fillId="0" borderId="0" xfId="0" applyFont="1"/>
    <xf numFmtId="0" fontId="42" fillId="0" borderId="0" xfId="1" applyFont="1" applyAlignment="1"/>
    <xf numFmtId="0" fontId="42" fillId="0" borderId="0" xfId="1" applyFont="1" applyFill="1"/>
    <xf numFmtId="0" fontId="42" fillId="0" borderId="0" xfId="1" applyFont="1"/>
    <xf numFmtId="0" fontId="33" fillId="0" borderId="0" xfId="0" applyFont="1" applyAlignment="1">
      <alignment horizontal="center"/>
    </xf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0" xfId="1" applyFont="1" applyAlignment="1" applyProtection="1">
      <alignment horizontal="right"/>
    </xf>
    <xf numFmtId="0" fontId="42" fillId="0" borderId="0" xfId="1" applyFont="1" applyAlignment="1">
      <alignment horizontal="center"/>
    </xf>
    <xf numFmtId="0" fontId="39" fillId="0" borderId="0" xfId="0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1" fontId="11" fillId="0" borderId="0" xfId="0" applyNumberFormat="1" applyFont="1" applyAlignment="1" applyProtection="1">
      <alignment horizontal="center" vertical="center"/>
      <protection locked="0"/>
    </xf>
    <xf numFmtId="1" fontId="0" fillId="4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26" fillId="0" borderId="0" xfId="1" applyFont="1" applyAlignment="1">
      <alignment horizontal="right" vertical="center"/>
    </xf>
    <xf numFmtId="0" fontId="41" fillId="0" borderId="0" xfId="0" applyFont="1" applyAlignment="1">
      <alignment horizontal="left"/>
    </xf>
    <xf numFmtId="0" fontId="2" fillId="0" borderId="0" xfId="1" applyFill="1"/>
    <xf numFmtId="0" fontId="36" fillId="0" borderId="12" xfId="0" applyFont="1" applyBorder="1" applyAlignment="1">
      <alignment horizontal="left"/>
    </xf>
    <xf numFmtId="0" fontId="15" fillId="0" borderId="0" xfId="1" applyFont="1" applyFill="1" applyBorder="1" applyProtection="1"/>
    <xf numFmtId="0" fontId="2" fillId="0" borderId="0" xfId="1" applyFill="1" applyBorder="1" applyProtection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top"/>
    </xf>
    <xf numFmtId="49" fontId="5" fillId="0" borderId="0" xfId="0" applyNumberFormat="1" applyFont="1" applyAlignment="1" applyProtection="1">
      <alignment horizontal="left"/>
      <protection locked="0"/>
    </xf>
    <xf numFmtId="49" fontId="27" fillId="0" borderId="0" xfId="0" applyNumberFormat="1" applyFont="1" applyAlignment="1">
      <alignment horizontal="left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0" fillId="3" borderId="0" xfId="0" applyFill="1" applyAlignment="1">
      <alignment horizontal="right"/>
    </xf>
    <xf numFmtId="0" fontId="14" fillId="3" borderId="0" xfId="0" applyFont="1" applyFill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right"/>
    </xf>
    <xf numFmtId="0" fontId="0" fillId="3" borderId="0" xfId="0" applyFill="1"/>
    <xf numFmtId="0" fontId="4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8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1" quotePrefix="1" applyProtection="1"/>
    <xf numFmtId="164" fontId="2" fillId="0" borderId="0" xfId="1" applyNumberFormat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1" quotePrefix="1" applyFont="1" applyProtection="1"/>
    <xf numFmtId="0" fontId="44" fillId="0" borderId="0" xfId="0" applyFont="1"/>
    <xf numFmtId="164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0" fontId="42" fillId="0" borderId="0" xfId="1" applyFont="1" applyAlignment="1">
      <alignment horizontal="center"/>
    </xf>
    <xf numFmtId="0" fontId="50" fillId="0" borderId="0" xfId="0" applyFont="1" applyAlignment="1">
      <alignment horizontal="center"/>
    </xf>
    <xf numFmtId="0" fontId="19" fillId="2" borderId="10" xfId="0" applyFont="1" applyFill="1" applyBorder="1" applyAlignment="1" applyProtection="1">
      <alignment horizontal="left" vertical="center"/>
      <protection locked="0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5" fontId="21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37501B6-2E38-47C5-AEE5-F085C00F6BA7}"/>
  </cellStyles>
  <dxfs count="0"/>
  <tableStyles count="0" defaultTableStyle="TableStyleMedium2" defaultPivotStyle="PivotStyleLight16"/>
  <colors>
    <mruColors>
      <color rgb="FFFF990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ototronik!A1"/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Relationship Id="rId6" Type="http://schemas.openxmlformats.org/officeDocument/2006/relationships/image" Target="../media/image3.jpeg"/><Relationship Id="rId5" Type="http://schemas.openxmlformats.org/officeDocument/2006/relationships/hyperlink" Target="#'Quick Connector'!A4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hyperlink" Target="https://www.panthera.se/webpages/tillbehor_QC_Mototronik.html" TargetMode="External"/><Relationship Id="rId7" Type="http://schemas.openxmlformats.org/officeDocument/2006/relationships/image" Target="../media/image7.jpeg"/><Relationship Id="rId2" Type="http://schemas.openxmlformats.org/officeDocument/2006/relationships/image" Target="../media/image4.png"/><Relationship Id="rId1" Type="http://schemas.openxmlformats.org/officeDocument/2006/relationships/hyperlink" Target="https://www.panthera.se/index_en.html" TargetMode="External"/><Relationship Id="rId6" Type="http://schemas.openxmlformats.org/officeDocument/2006/relationships/image" Target="../media/image6.jpeg"/><Relationship Id="rId5" Type="http://schemas.openxmlformats.org/officeDocument/2006/relationships/hyperlink" Target="https://www.panthera.se/panthera/documentation/bruks/IFU_QC_Mototronik.pdf" TargetMode="External"/><Relationship Id="rId4" Type="http://schemas.openxmlformats.org/officeDocument/2006/relationships/image" Target="../media/image5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428625</xdr:colOff>
      <xdr:row>1</xdr:row>
      <xdr:rowOff>72170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2714625" cy="605570"/>
        </a:xfrm>
        <a:prstGeom prst="rect">
          <a:avLst/>
        </a:prstGeom>
      </xdr:spPr>
    </xdr:pic>
    <xdr:clientData/>
  </xdr:twoCellAnchor>
  <xdr:twoCellAnchor editAs="oneCell">
    <xdr:from>
      <xdr:col>0</xdr:col>
      <xdr:colOff>231194</xdr:colOff>
      <xdr:row>3</xdr:row>
      <xdr:rowOff>183732</xdr:rowOff>
    </xdr:from>
    <xdr:to>
      <xdr:col>4</xdr:col>
      <xdr:colOff>419100</xdr:colOff>
      <xdr:row>19</xdr:row>
      <xdr:rowOff>9525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194" y="1431507"/>
          <a:ext cx="2626306" cy="350244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301061</xdr:colOff>
      <xdr:row>4</xdr:row>
      <xdr:rowOff>9525</xdr:rowOff>
    </xdr:from>
    <xdr:to>
      <xdr:col>10</xdr:col>
      <xdr:colOff>324363</xdr:colOff>
      <xdr:row>18</xdr:row>
      <xdr:rowOff>161925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49061" y="1447800"/>
          <a:ext cx="3071302" cy="3448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19050</xdr:rowOff>
    </xdr:from>
    <xdr:to>
      <xdr:col>1</xdr:col>
      <xdr:colOff>569350</xdr:colOff>
      <xdr:row>1</xdr:row>
      <xdr:rowOff>163355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49" y="19050"/>
          <a:ext cx="1432951" cy="334805"/>
        </a:xfrm>
        <a:prstGeom prst="rect">
          <a:avLst/>
        </a:prstGeom>
      </xdr:spPr>
    </xdr:pic>
    <xdr:clientData/>
  </xdr:twoCellAnchor>
  <xdr:twoCellAnchor>
    <xdr:from>
      <xdr:col>7</xdr:col>
      <xdr:colOff>107950</xdr:colOff>
      <xdr:row>1</xdr:row>
      <xdr:rowOff>6350</xdr:rowOff>
    </xdr:from>
    <xdr:to>
      <xdr:col>9</xdr:col>
      <xdr:colOff>184150</xdr:colOff>
      <xdr:row>2</xdr:row>
      <xdr:rowOff>69850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11700" y="196850"/>
          <a:ext cx="13716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Spara guiden till "skrivbordet" </a:t>
          </a:r>
          <a:r>
            <a:rPr lang="sv-SE" sz="7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och öppna den med </a:t>
          </a:r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endParaRPr lang="sv-SE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10</xdr:row>
          <xdr:rowOff>0</xdr:rowOff>
        </xdr:from>
        <xdr:to>
          <xdr:col>3</xdr:col>
          <xdr:colOff>638175</xdr:colOff>
          <xdr:row>15</xdr:row>
          <xdr:rowOff>180975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25</xdr:row>
          <xdr:rowOff>0</xdr:rowOff>
        </xdr:from>
        <xdr:to>
          <xdr:col>9</xdr:col>
          <xdr:colOff>523875</xdr:colOff>
          <xdr:row>30</xdr:row>
          <xdr:rowOff>161925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1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0</xdr:rowOff>
        </xdr:from>
        <xdr:to>
          <xdr:col>9</xdr:col>
          <xdr:colOff>514350</xdr:colOff>
          <xdr:row>31</xdr:row>
          <xdr:rowOff>0</xdr:rowOff>
        </xdr:to>
        <xdr:sp macro="" textlink="">
          <xdr:nvSpPr>
            <xdr:cNvPr id="1656" name="Group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1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</xdr:row>
          <xdr:rowOff>0</xdr:rowOff>
        </xdr:from>
        <xdr:to>
          <xdr:col>9</xdr:col>
          <xdr:colOff>314325</xdr:colOff>
          <xdr:row>17</xdr:row>
          <xdr:rowOff>171450</xdr:rowOff>
        </xdr:to>
        <xdr:sp macro="" textlink="">
          <xdr:nvSpPr>
            <xdr:cNvPr id="1777" name="Group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1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25</xdr:row>
          <xdr:rowOff>0</xdr:rowOff>
        </xdr:from>
        <xdr:to>
          <xdr:col>3</xdr:col>
          <xdr:colOff>38100</xdr:colOff>
          <xdr:row>39</xdr:row>
          <xdr:rowOff>38100</xdr:rowOff>
        </xdr:to>
        <xdr:sp macro="" textlink="">
          <xdr:nvSpPr>
            <xdr:cNvPr id="1801" name="Group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</xdr:row>
          <xdr:rowOff>0</xdr:rowOff>
        </xdr:from>
        <xdr:to>
          <xdr:col>10</xdr:col>
          <xdr:colOff>171450</xdr:colOff>
          <xdr:row>17</xdr:row>
          <xdr:rowOff>180975</xdr:rowOff>
        </xdr:to>
        <xdr:sp macro="" textlink="">
          <xdr:nvSpPr>
            <xdr:cNvPr id="1867" name="Group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10</xdr:row>
          <xdr:rowOff>0</xdr:rowOff>
        </xdr:from>
        <xdr:to>
          <xdr:col>10</xdr:col>
          <xdr:colOff>209550</xdr:colOff>
          <xdr:row>24</xdr:row>
          <xdr:rowOff>190500</xdr:rowOff>
        </xdr:to>
        <xdr:sp macro="" textlink="">
          <xdr:nvSpPr>
            <xdr:cNvPr id="1869" name="Group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0</xdr:rowOff>
        </xdr:from>
        <xdr:to>
          <xdr:col>6</xdr:col>
          <xdr:colOff>276225</xdr:colOff>
          <xdr:row>12</xdr:row>
          <xdr:rowOff>57150</xdr:rowOff>
        </xdr:to>
        <xdr:sp macro="" textlink="">
          <xdr:nvSpPr>
            <xdr:cNvPr id="1878" name="Group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1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25</xdr:row>
          <xdr:rowOff>0</xdr:rowOff>
        </xdr:from>
        <xdr:to>
          <xdr:col>7</xdr:col>
          <xdr:colOff>304800</xdr:colOff>
          <xdr:row>38</xdr:row>
          <xdr:rowOff>57150</xdr:rowOff>
        </xdr:to>
        <xdr:sp macro="" textlink="">
          <xdr:nvSpPr>
            <xdr:cNvPr id="1988" name="Group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1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25</xdr:row>
          <xdr:rowOff>0</xdr:rowOff>
        </xdr:from>
        <xdr:to>
          <xdr:col>10</xdr:col>
          <xdr:colOff>352425</xdr:colOff>
          <xdr:row>38</xdr:row>
          <xdr:rowOff>38100</xdr:rowOff>
        </xdr:to>
        <xdr:sp macro="" textlink="">
          <xdr:nvSpPr>
            <xdr:cNvPr id="1996" name="Group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1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0</xdr:rowOff>
        </xdr:from>
        <xdr:to>
          <xdr:col>4</xdr:col>
          <xdr:colOff>409575</xdr:colOff>
          <xdr:row>31</xdr:row>
          <xdr:rowOff>47625</xdr:rowOff>
        </xdr:to>
        <xdr:sp macro="" textlink="">
          <xdr:nvSpPr>
            <xdr:cNvPr id="2001" name="Group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1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10</xdr:row>
          <xdr:rowOff>0</xdr:rowOff>
        </xdr:from>
        <xdr:to>
          <xdr:col>3</xdr:col>
          <xdr:colOff>457200</xdr:colOff>
          <xdr:row>17</xdr:row>
          <xdr:rowOff>142875</xdr:rowOff>
        </xdr:to>
        <xdr:sp macro="" textlink="">
          <xdr:nvSpPr>
            <xdr:cNvPr id="2012" name="Group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1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6</xdr:col>
          <xdr:colOff>333375</xdr:colOff>
          <xdr:row>18</xdr:row>
          <xdr:rowOff>57150</xdr:rowOff>
        </xdr:to>
        <xdr:sp macro="" textlink="">
          <xdr:nvSpPr>
            <xdr:cNvPr id="2013" name="Group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1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641350</xdr:colOff>
      <xdr:row>10</xdr:row>
      <xdr:rowOff>127000</xdr:rowOff>
    </xdr:from>
    <xdr:to>
      <xdr:col>9</xdr:col>
      <xdr:colOff>146050</xdr:colOff>
      <xdr:row>13</xdr:row>
      <xdr:rowOff>95250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41350" y="2051050"/>
          <a:ext cx="5556250" cy="5397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 montering av Mototronik på en Panthera rullstol används </a:t>
          </a:r>
          <a:r>
            <a:rPr lang="sv-SE" sz="1000" b="1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Quick Connector </a:t>
          </a:r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fästet.</a:t>
          </a:r>
        </a:p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Välj  rullstolsmodell och sittbred för att får rätt variant av fästet. </a:t>
          </a:r>
        </a:p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Välj även drivhjulsstorlek för din rullstol så att Quick Connector anpassas rätt vid beställning.</a:t>
          </a:r>
        </a:p>
        <a:p>
          <a:pPr algn="ctr"/>
          <a:endParaRPr lang="sv-SE" sz="10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6</xdr:col>
      <xdr:colOff>615841</xdr:colOff>
      <xdr:row>14</xdr:row>
      <xdr:rowOff>0</xdr:rowOff>
    </xdr:from>
    <xdr:to>
      <xdr:col>9</xdr:col>
      <xdr:colOff>237078</xdr:colOff>
      <xdr:row>21</xdr:row>
      <xdr:rowOff>0</xdr:rowOff>
    </xdr:to>
    <xdr:pic>
      <xdr:nvPicPr>
        <xdr:cNvPr id="37" name="Picture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891" y="11791950"/>
          <a:ext cx="1564337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38100</xdr:colOff>
      <xdr:row>15</xdr:row>
      <xdr:rowOff>157480</xdr:rowOff>
    </xdr:from>
    <xdr:to>
      <xdr:col>6</xdr:col>
      <xdr:colOff>63500</xdr:colOff>
      <xdr:row>16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46450" y="12546330"/>
          <a:ext cx="673100" cy="242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700" b="0">
              <a:solidFill>
                <a:sysClr val="windowText" lastClr="000000"/>
              </a:solidFill>
            </a:rPr>
            <a:t>art.nr. för</a:t>
          </a:r>
        </a:p>
        <a:p>
          <a:r>
            <a:rPr lang="sv-SE" sz="700" b="0">
              <a:solidFill>
                <a:sysClr val="windowText" lastClr="000000"/>
              </a:solidFill>
            </a:rPr>
            <a:t>Quick Connector</a:t>
          </a:r>
        </a:p>
      </xdr:txBody>
    </xdr:sp>
    <xdr:clientData/>
  </xdr:twoCellAnchor>
  <xdr:twoCellAnchor>
    <xdr:from>
      <xdr:col>4</xdr:col>
      <xdr:colOff>139700</xdr:colOff>
      <xdr:row>21</xdr:row>
      <xdr:rowOff>120650</xdr:rowOff>
    </xdr:from>
    <xdr:to>
      <xdr:col>6</xdr:col>
      <xdr:colOff>425450</xdr:colOff>
      <xdr:row>23</xdr:row>
      <xdr:rowOff>107950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68600" y="13347700"/>
          <a:ext cx="158115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lang="sv-SE" sz="7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 bruksanvisningen för anpassning av Quick Connector efter drivhjulsstorlek</a:t>
          </a:r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pPr algn="ctr"/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Bruksanvisning </a:t>
          </a:r>
          <a:r>
            <a:rPr lang="sv-SE" sz="700" b="1" i="0" u="none" strike="noStrike" baseline="0">
              <a:solidFill>
                <a:srgbClr val="0070C0"/>
              </a:solidFill>
              <a:latin typeface="+mn-lt"/>
              <a:ea typeface="+mn-ea"/>
              <a:cs typeface="+mn-cs"/>
            </a:rPr>
            <a:t>länk</a:t>
          </a:r>
          <a:endParaRPr lang="sv-SE" sz="7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0</xdr:rowOff>
        </xdr:from>
        <xdr:to>
          <xdr:col>3</xdr:col>
          <xdr:colOff>485775</xdr:colOff>
          <xdr:row>34</xdr:row>
          <xdr:rowOff>142875</xdr:rowOff>
        </xdr:to>
        <xdr:sp macro="" textlink="">
          <xdr:nvSpPr>
            <xdr:cNvPr id="2032" name="Group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1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1008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254000</xdr:colOff>
      <xdr:row>9</xdr:row>
      <xdr:rowOff>165100</xdr:rowOff>
    </xdr:from>
    <xdr:to>
      <xdr:col>9</xdr:col>
      <xdr:colOff>609600</xdr:colOff>
      <xdr:row>23</xdr:row>
      <xdr:rowOff>196850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4000" y="1898650"/>
          <a:ext cx="6407150" cy="3251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25</xdr:row>
          <xdr:rowOff>0</xdr:rowOff>
        </xdr:from>
        <xdr:to>
          <xdr:col>9</xdr:col>
          <xdr:colOff>352425</xdr:colOff>
          <xdr:row>35</xdr:row>
          <xdr:rowOff>161925</xdr:rowOff>
        </xdr:to>
        <xdr:sp macro="" textlink="">
          <xdr:nvSpPr>
            <xdr:cNvPr id="2045" name="Group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1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1021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266700</xdr:colOff>
      <xdr:row>18</xdr:row>
      <xdr:rowOff>101600</xdr:rowOff>
    </xdr:from>
    <xdr:to>
      <xdr:col>6</xdr:col>
      <xdr:colOff>412750</xdr:colOff>
      <xdr:row>19</xdr:row>
      <xdr:rowOff>196850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048000" y="4006850"/>
          <a:ext cx="14732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700" b="0">
              <a:solidFill>
                <a:sysClr val="windowText" lastClr="000000"/>
              </a:solidFill>
            </a:rPr>
            <a:t>Benämning på</a:t>
          </a:r>
        </a:p>
        <a:p>
          <a:pPr algn="ctr"/>
          <a:r>
            <a:rPr lang="sv-SE" sz="700" b="0">
              <a:solidFill>
                <a:sysClr val="windowText" lastClr="000000"/>
              </a:solidFill>
            </a:rPr>
            <a:t>Quick Connector</a:t>
          </a:r>
        </a:p>
      </xdr:txBody>
    </xdr:sp>
    <xdr:clientData/>
  </xdr:twoCellAnchor>
  <xdr:twoCellAnchor editAs="oneCell">
    <xdr:from>
      <xdr:col>0</xdr:col>
      <xdr:colOff>343911</xdr:colOff>
      <xdr:row>24</xdr:row>
      <xdr:rowOff>101460</xdr:rowOff>
    </xdr:from>
    <xdr:to>
      <xdr:col>4</xdr:col>
      <xdr:colOff>107950</xdr:colOff>
      <xdr:row>35</xdr:row>
      <xdr:rowOff>154279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11" y="4876660"/>
          <a:ext cx="2545339" cy="2173719"/>
        </a:xfrm>
        <a:prstGeom prst="rect">
          <a:avLst/>
        </a:prstGeom>
      </xdr:spPr>
    </xdr:pic>
    <xdr:clientData/>
  </xdr:twoCellAnchor>
  <xdr:twoCellAnchor editAs="oneCell">
    <xdr:from>
      <xdr:col>4</xdr:col>
      <xdr:colOff>206738</xdr:colOff>
      <xdr:row>25</xdr:row>
      <xdr:rowOff>52222</xdr:rowOff>
    </xdr:from>
    <xdr:to>
      <xdr:col>9</xdr:col>
      <xdr:colOff>120650</xdr:colOff>
      <xdr:row>34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8" y="5030622"/>
          <a:ext cx="3184162" cy="1713078"/>
        </a:xfrm>
        <a:prstGeom prst="rect">
          <a:avLst/>
        </a:prstGeom>
      </xdr:spPr>
    </xdr:pic>
    <xdr:clientData/>
  </xdr:twoCellAnchor>
  <xdr:twoCellAnchor editAs="oneCell">
    <xdr:from>
      <xdr:col>0</xdr:col>
      <xdr:colOff>226990</xdr:colOff>
      <xdr:row>35</xdr:row>
      <xdr:rowOff>177800</xdr:rowOff>
    </xdr:from>
    <xdr:to>
      <xdr:col>3</xdr:col>
      <xdr:colOff>412290</xdr:colOff>
      <xdr:row>50</xdr:row>
      <xdr:rowOff>95250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90" y="7073900"/>
          <a:ext cx="2318900" cy="2774950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</xdr:colOff>
      <xdr:row>38</xdr:row>
      <xdr:rowOff>59981</xdr:rowOff>
    </xdr:from>
    <xdr:to>
      <xdr:col>8</xdr:col>
      <xdr:colOff>622300</xdr:colOff>
      <xdr:row>47</xdr:row>
      <xdr:rowOff>7517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7527581"/>
          <a:ext cx="2495550" cy="1662036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4</xdr:col>
      <xdr:colOff>95250</xdr:colOff>
      <xdr:row>17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06700" y="3340100"/>
          <a:ext cx="69850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31750</xdr:colOff>
      <xdr:row>22</xdr:row>
      <xdr:rowOff>31750</xdr:rowOff>
    </xdr:from>
    <xdr:to>
      <xdr:col>4</xdr:col>
      <xdr:colOff>101600</xdr:colOff>
      <xdr:row>22</xdr:row>
      <xdr:rowOff>203200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13050" y="4394200"/>
          <a:ext cx="69850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EBA6-A5C9-486F-8E2F-0A14EEC443B4}">
  <sheetPr codeName="Sheet5"/>
  <dimension ref="A1:N12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sheetData>
    <row r="1" spans="1:14" ht="42" customHeight="1" x14ac:dyDescent="0.25">
      <c r="I1" s="81"/>
      <c r="K1" s="82" t="s">
        <v>6</v>
      </c>
    </row>
    <row r="2" spans="1:14" ht="32.25" customHeight="1" x14ac:dyDescent="0.4">
      <c r="B2" s="126" t="s">
        <v>24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1:14" ht="31.5" x14ac:dyDescent="0.5">
      <c r="B3" s="70" t="s">
        <v>10</v>
      </c>
      <c r="C3" s="70"/>
      <c r="D3" s="69"/>
      <c r="E3" s="71"/>
      <c r="G3" s="70" t="s">
        <v>15</v>
      </c>
      <c r="H3" s="89"/>
      <c r="I3" s="89"/>
      <c r="J3" s="7"/>
      <c r="K3" s="16"/>
      <c r="L3" s="80"/>
      <c r="M3" s="80"/>
      <c r="N3" s="80"/>
    </row>
    <row r="4" spans="1:14" x14ac:dyDescent="0.25">
      <c r="A4" s="68"/>
    </row>
    <row r="5" spans="1:14" ht="31.5" x14ac:dyDescent="0.5">
      <c r="B5" s="70"/>
      <c r="C5" s="70"/>
      <c r="D5" s="69"/>
      <c r="E5" s="71"/>
      <c r="G5" s="70"/>
      <c r="H5" s="70"/>
      <c r="I5" s="70"/>
      <c r="J5" s="71"/>
      <c r="K5" s="80"/>
      <c r="L5" s="80"/>
      <c r="M5" s="80"/>
      <c r="N5" s="80"/>
    </row>
    <row r="7" spans="1:14" ht="31.5" x14ac:dyDescent="0.5">
      <c r="B7" s="125"/>
      <c r="C7" s="125"/>
      <c r="D7" s="125"/>
    </row>
    <row r="9" spans="1:14" ht="31.5" x14ac:dyDescent="0.5">
      <c r="B9" s="125"/>
      <c r="C9" s="125"/>
      <c r="D9" s="125"/>
      <c r="E9" s="125"/>
    </row>
    <row r="12" spans="1:14" x14ac:dyDescent="0.25">
      <c r="C12">
        <v>9</v>
      </c>
    </row>
  </sheetData>
  <sheetProtection sheet="1" objects="1" scenarios="1"/>
  <mergeCells count="3">
    <mergeCell ref="B7:D7"/>
    <mergeCell ref="B9:E9"/>
    <mergeCell ref="B2:K2"/>
  </mergeCells>
  <hyperlinks>
    <hyperlink ref="B3:E3" location="'U3 Light models'!A1" display="U3 Light models" xr:uid="{D7FE80F1-2B99-4369-B924-6D8862926B1A}"/>
    <hyperlink ref="G3:J3" location="'X model'!A1" display="X Models" xr:uid="{07B36D92-F561-4DA5-8D83-66D3B26BED57}"/>
    <hyperlink ref="B3" location="Mototronik!A1" display="Mototronik" xr:uid="{FB8E7FC2-12C2-4B38-8B55-70D16238EEC0}"/>
    <hyperlink ref="B3:D3" location="Mototronik!A4" display="Mototronik" xr:uid="{B240EB4C-F1BE-4C8A-BD7F-74E1308FAD70}"/>
    <hyperlink ref="G3:K3" location="'Quick Connector'!A4" display="Quick Connector (QC)" xr:uid="{BAE2C6A4-B3E4-407A-A5DE-7DAAE2666BC3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44E-0FEC-4D0A-9AAD-BA509F1ADF22}">
  <sheetPr codeName="Sheet1"/>
  <dimension ref="A1:O55"/>
  <sheetViews>
    <sheetView showGridLines="0" tabSelected="1" zoomScale="150" zoomScaleNormal="150" workbookViewId="0">
      <pane ySplit="3" topLeftCell="A4" activePane="bottomLeft" state="frozen"/>
      <selection activeCell="A22" sqref="A22"/>
      <selection pane="bottomLeft" activeCell="A17" sqref="A17:E17"/>
    </sheetView>
  </sheetViews>
  <sheetFormatPr defaultRowHeight="15" x14ac:dyDescent="0.25"/>
  <cols>
    <col min="1" max="1" width="13.42578125" style="6" customWidth="1"/>
    <col min="2" max="2" width="8.85546875" customWidth="1"/>
    <col min="3" max="4" width="9.7109375" customWidth="1"/>
    <col min="5" max="5" width="10.140625" customWidth="1"/>
    <col min="6" max="8" width="9.7109375" customWidth="1"/>
    <col min="9" max="9" width="9.7109375" style="26" customWidth="1"/>
    <col min="10" max="10" width="9.7109375" customWidth="1"/>
    <col min="11" max="11" width="10.5703125" style="1" customWidth="1"/>
    <col min="12" max="12" width="9.140625" style="1" customWidth="1"/>
    <col min="13" max="13" width="9.5703125" customWidth="1"/>
  </cols>
  <sheetData>
    <row r="1" spans="1:15" x14ac:dyDescent="0.25">
      <c r="H1" s="95"/>
      <c r="I1" s="98"/>
      <c r="J1" s="93" t="s">
        <v>74</v>
      </c>
    </row>
    <row r="2" spans="1:15" ht="21" x14ac:dyDescent="0.25">
      <c r="B2" s="129" t="s">
        <v>16</v>
      </c>
      <c r="C2" s="129"/>
      <c r="D2" s="129"/>
      <c r="E2" s="129"/>
      <c r="F2" s="129"/>
      <c r="G2" s="129"/>
      <c r="H2" s="20"/>
      <c r="I2" s="25"/>
      <c r="J2" s="25"/>
      <c r="K2" s="57"/>
      <c r="L2" s="16"/>
      <c r="M2" s="7"/>
    </row>
    <row r="3" spans="1:15" ht="12" customHeight="1" x14ac:dyDescent="0.25">
      <c r="A3" s="16"/>
      <c r="B3" s="16" t="s">
        <v>11</v>
      </c>
      <c r="C3" s="87"/>
      <c r="D3" s="134"/>
      <c r="E3" s="134"/>
      <c r="F3" s="11"/>
      <c r="G3" s="21"/>
      <c r="H3" s="27"/>
      <c r="I3" s="27"/>
      <c r="J3" s="7"/>
      <c r="K3" s="19"/>
      <c r="L3" s="16"/>
      <c r="M3" s="7"/>
    </row>
    <row r="4" spans="1:15" ht="13.5" customHeight="1" x14ac:dyDescent="0.25">
      <c r="G4" s="3"/>
      <c r="H4" s="5"/>
    </row>
    <row r="5" spans="1:15" x14ac:dyDescent="0.25">
      <c r="A5" s="4" t="s">
        <v>45</v>
      </c>
      <c r="B5" s="130"/>
      <c r="C5" s="130"/>
      <c r="D5" s="130"/>
      <c r="E5" s="4" t="s">
        <v>49</v>
      </c>
      <c r="F5" s="130"/>
      <c r="G5" s="130"/>
      <c r="H5" s="130"/>
      <c r="K5" s="30"/>
      <c r="L5" s="28"/>
      <c r="M5" s="32"/>
    </row>
    <row r="6" spans="1:15" x14ac:dyDescent="0.25">
      <c r="A6" s="4" t="s">
        <v>46</v>
      </c>
      <c r="B6" s="130"/>
      <c r="C6" s="130"/>
      <c r="D6" s="130"/>
      <c r="E6" s="4" t="s">
        <v>48</v>
      </c>
      <c r="F6" s="135"/>
      <c r="G6" s="136"/>
      <c r="H6" s="137"/>
      <c r="K6" s="30"/>
      <c r="L6" s="28"/>
      <c r="M6" s="32"/>
    </row>
    <row r="7" spans="1:15" x14ac:dyDescent="0.25">
      <c r="A7" s="4" t="s">
        <v>50</v>
      </c>
      <c r="B7" s="131"/>
      <c r="C7" s="132"/>
      <c r="D7" s="133"/>
      <c r="E7" s="4" t="s">
        <v>51</v>
      </c>
      <c r="F7" s="127"/>
      <c r="G7" s="128"/>
      <c r="H7" s="99"/>
      <c r="K7" s="31"/>
      <c r="L7" s="28"/>
      <c r="M7" s="32"/>
    </row>
    <row r="8" spans="1:15" x14ac:dyDescent="0.25">
      <c r="A8" s="4" t="s">
        <v>13</v>
      </c>
      <c r="B8" s="130"/>
      <c r="C8" s="130"/>
      <c r="D8" s="130"/>
      <c r="E8" s="4" t="s">
        <v>0</v>
      </c>
      <c r="F8" s="135"/>
      <c r="G8" s="137"/>
      <c r="H8" s="100"/>
      <c r="K8" s="31"/>
      <c r="L8" s="34"/>
    </row>
    <row r="9" spans="1:15" x14ac:dyDescent="0.25">
      <c r="A9" s="4" t="s">
        <v>12</v>
      </c>
      <c r="B9" s="143"/>
      <c r="C9" s="143"/>
      <c r="D9" s="143"/>
      <c r="E9" s="4" t="s">
        <v>14</v>
      </c>
      <c r="F9" s="135"/>
      <c r="G9" s="137"/>
      <c r="H9" s="101"/>
      <c r="K9" s="31"/>
      <c r="L9" s="34"/>
    </row>
    <row r="10" spans="1:15" x14ac:dyDescent="0.25">
      <c r="A10" s="102"/>
      <c r="B10" s="103"/>
      <c r="C10" s="103"/>
      <c r="D10" s="103"/>
      <c r="E10" s="102"/>
      <c r="F10" s="104"/>
      <c r="G10" s="105"/>
      <c r="H10" s="106"/>
      <c r="I10" s="107"/>
      <c r="J10" s="108"/>
      <c r="K10" s="31"/>
      <c r="L10" s="34"/>
      <c r="M10" s="29"/>
      <c r="N10" s="33"/>
    </row>
    <row r="11" spans="1:15" ht="15" customHeight="1" x14ac:dyDescent="0.25">
      <c r="A11" s="8"/>
      <c r="B11" s="17"/>
      <c r="H11" s="4"/>
      <c r="I11" s="24"/>
      <c r="J11" s="24"/>
      <c r="K11" s="10"/>
      <c r="L11" s="10"/>
      <c r="M11" s="13"/>
      <c r="N11" s="12"/>
      <c r="O11" s="15"/>
    </row>
    <row r="12" spans="1:15" ht="15" customHeight="1" x14ac:dyDescent="0.25">
      <c r="A12" s="8"/>
      <c r="B12" s="109"/>
      <c r="C12" s="1"/>
      <c r="H12" s="4"/>
      <c r="I12" s="24"/>
      <c r="J12" s="24"/>
      <c r="K12" s="10"/>
      <c r="L12" s="10"/>
      <c r="M12" s="13"/>
      <c r="N12" s="12"/>
      <c r="O12" s="15"/>
    </row>
    <row r="13" spans="1:15" ht="15" customHeight="1" x14ac:dyDescent="0.25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0"/>
      <c r="L13" s="10"/>
      <c r="M13" s="13"/>
      <c r="N13" s="12"/>
      <c r="O13" s="15"/>
    </row>
    <row r="14" spans="1:15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10"/>
      <c r="L14" s="10"/>
      <c r="M14" s="13"/>
      <c r="N14" s="12"/>
      <c r="O14" s="15"/>
    </row>
    <row r="15" spans="1:15" ht="16.5" customHeight="1" x14ac:dyDescent="0.25">
      <c r="A15" s="2"/>
      <c r="B15" s="110" t="s">
        <v>52</v>
      </c>
      <c r="C15" s="111"/>
      <c r="D15" s="111"/>
      <c r="E15" s="112"/>
      <c r="F15" s="113"/>
      <c r="G15" s="114"/>
      <c r="I15" s="60"/>
      <c r="K15" s="10"/>
      <c r="M15" s="13"/>
      <c r="N15" s="12"/>
      <c r="O15" s="15"/>
    </row>
    <row r="16" spans="1:15" ht="16.5" customHeight="1" x14ac:dyDescent="0.25">
      <c r="A16" s="2"/>
      <c r="B16" s="6"/>
      <c r="C16" s="111"/>
      <c r="D16" s="111"/>
      <c r="E16" s="115"/>
      <c r="F16" s="116"/>
      <c r="G16" s="114"/>
      <c r="I16" s="60"/>
      <c r="K16" s="10"/>
      <c r="M16" s="13"/>
      <c r="N16" s="12"/>
      <c r="O16" s="15"/>
    </row>
    <row r="17" spans="1:15" ht="16.5" customHeight="1" x14ac:dyDescent="0.25">
      <c r="A17" s="138" t="s">
        <v>47</v>
      </c>
      <c r="B17" s="138"/>
      <c r="C17" s="138"/>
      <c r="D17" s="138"/>
      <c r="E17" s="138"/>
      <c r="F17" s="117"/>
      <c r="G17" s="118"/>
      <c r="I17" s="60"/>
      <c r="K17" s="10"/>
      <c r="L17" s="10"/>
      <c r="M17" s="13"/>
      <c r="N17" s="12"/>
      <c r="O17" s="15"/>
    </row>
    <row r="18" spans="1:15" ht="16.5" customHeight="1" x14ac:dyDescent="0.25">
      <c r="A18" s="2"/>
      <c r="B18" s="139" t="s">
        <v>53</v>
      </c>
      <c r="C18" s="140"/>
      <c r="D18" s="141"/>
      <c r="E18" s="115"/>
      <c r="F18" s="120" t="str">
        <f>VLOOKUP(B18,data_QC!A18:B48,2,FALSE)</f>
        <v>Inget valt</v>
      </c>
      <c r="G18" s="118"/>
      <c r="I18" s="60"/>
      <c r="K18" s="10"/>
      <c r="L18" s="10"/>
      <c r="M18" s="13"/>
      <c r="N18" s="12"/>
      <c r="O18" s="15"/>
    </row>
    <row r="19" spans="1:15" ht="16.5" customHeight="1" x14ac:dyDescent="0.25">
      <c r="A19" s="2"/>
      <c r="B19" s="2"/>
      <c r="C19" s="2"/>
      <c r="D19" s="2"/>
      <c r="E19" s="115"/>
      <c r="F19" s="119"/>
      <c r="G19" s="118"/>
      <c r="I19" s="60"/>
      <c r="K19" s="10"/>
      <c r="L19" s="10"/>
      <c r="M19" s="13"/>
      <c r="N19" s="12"/>
      <c r="O19" s="15"/>
    </row>
    <row r="20" spans="1:15" ht="16.5" customHeight="1" x14ac:dyDescent="0.25">
      <c r="A20" s="2"/>
      <c r="B20" s="2"/>
      <c r="C20" s="2"/>
      <c r="D20" s="2"/>
      <c r="E20" s="115"/>
      <c r="F20" s="119"/>
      <c r="G20" s="118"/>
      <c r="I20" s="60"/>
      <c r="K20" s="10"/>
      <c r="L20" s="10"/>
      <c r="M20" s="13"/>
      <c r="N20" s="12"/>
      <c r="O20" s="15"/>
    </row>
    <row r="21" spans="1:15" ht="16.5" customHeight="1" x14ac:dyDescent="0.25">
      <c r="A21" s="2"/>
      <c r="B21" s="2"/>
      <c r="C21" s="2"/>
      <c r="D21" s="2"/>
      <c r="E21" s="144" t="str">
        <f>VLOOKUP(B18,data_QC!A18:C48,3,FALSE)</f>
        <v>Inget valt</v>
      </c>
      <c r="F21" s="145"/>
      <c r="G21" s="146"/>
      <c r="I21" s="60"/>
      <c r="K21" s="10"/>
      <c r="L21" s="10"/>
      <c r="M21" s="13"/>
      <c r="N21" s="12"/>
      <c r="O21" s="15"/>
    </row>
    <row r="22" spans="1:15" ht="16.5" customHeight="1" x14ac:dyDescent="0.25">
      <c r="A22" s="138" t="s">
        <v>43</v>
      </c>
      <c r="B22" s="138"/>
      <c r="C22" s="138"/>
      <c r="D22" s="138"/>
      <c r="E22" s="138"/>
      <c r="F22" s="117"/>
      <c r="G22" s="118"/>
      <c r="I22" s="60"/>
      <c r="K22" s="10"/>
      <c r="L22" s="10"/>
      <c r="M22" s="13"/>
      <c r="N22" s="12"/>
      <c r="O22" s="15"/>
    </row>
    <row r="23" spans="1:15" ht="16.5" customHeight="1" x14ac:dyDescent="0.25">
      <c r="A23" s="121"/>
      <c r="B23" s="139" t="s">
        <v>58</v>
      </c>
      <c r="C23" s="140"/>
      <c r="D23" s="141"/>
      <c r="E23" s="122"/>
      <c r="F23" s="117"/>
      <c r="G23" s="118"/>
      <c r="I23" s="60"/>
      <c r="K23" s="10"/>
      <c r="L23" s="10"/>
      <c r="M23" s="13"/>
      <c r="N23" s="12"/>
      <c r="O23" s="15"/>
    </row>
    <row r="24" spans="1:15" ht="15.75" x14ac:dyDescent="0.25">
      <c r="A24" s="123"/>
      <c r="B24" s="91"/>
      <c r="C24" s="92"/>
      <c r="D24" s="58"/>
      <c r="E24" s="79"/>
      <c r="F24" s="59"/>
      <c r="I24" s="124"/>
      <c r="K24" s="10"/>
      <c r="L24" s="10"/>
      <c r="M24" s="13"/>
      <c r="N24" s="12"/>
      <c r="O24" s="15"/>
    </row>
    <row r="25" spans="1:15" ht="15.75" x14ac:dyDescent="0.25">
      <c r="A25" s="123"/>
      <c r="B25" s="91"/>
      <c r="C25" s="92"/>
      <c r="D25" s="58"/>
      <c r="E25" s="79"/>
      <c r="F25" s="59"/>
      <c r="I25" s="124"/>
      <c r="K25" s="10"/>
      <c r="L25" s="10"/>
      <c r="M25" s="13"/>
      <c r="N25" s="12"/>
      <c r="O25" s="15"/>
    </row>
    <row r="26" spans="1:15" x14ac:dyDescent="0.25">
      <c r="A26"/>
      <c r="I26"/>
      <c r="K26"/>
      <c r="L26"/>
    </row>
    <row r="27" spans="1:15" x14ac:dyDescent="0.25">
      <c r="A27"/>
      <c r="I27"/>
      <c r="K27"/>
      <c r="L27"/>
    </row>
    <row r="28" spans="1:15" x14ac:dyDescent="0.25">
      <c r="A28"/>
      <c r="I28"/>
      <c r="K28"/>
      <c r="L28"/>
    </row>
    <row r="29" spans="1:15" x14ac:dyDescent="0.25">
      <c r="A29"/>
      <c r="I29"/>
      <c r="K29"/>
      <c r="L29"/>
    </row>
    <row r="30" spans="1:15" x14ac:dyDescent="0.25">
      <c r="A30"/>
      <c r="I30"/>
      <c r="K30"/>
      <c r="L30"/>
    </row>
    <row r="31" spans="1:15" x14ac:dyDescent="0.25">
      <c r="A31"/>
      <c r="I31"/>
      <c r="K31"/>
      <c r="L31"/>
    </row>
    <row r="32" spans="1:15" ht="15.75" x14ac:dyDescent="0.25">
      <c r="A32" s="8"/>
      <c r="B32" s="17"/>
      <c r="C32" s="88"/>
      <c r="H32" s="4"/>
      <c r="I32" s="24"/>
      <c r="J32" s="24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1:10" customFormat="1" x14ac:dyDescent="0.25"/>
    <row r="50" spans="1:10" customFormat="1" x14ac:dyDescent="0.25"/>
    <row r="51" spans="1:10" customFormat="1" x14ac:dyDescent="0.25"/>
    <row r="52" spans="1:10" customFormat="1" x14ac:dyDescent="0.25"/>
    <row r="53" spans="1:10" customFormat="1" ht="15.75" x14ac:dyDescent="0.25">
      <c r="A53" s="8"/>
      <c r="B53" s="17"/>
      <c r="C53" s="88" t="s">
        <v>7</v>
      </c>
      <c r="H53" s="4"/>
      <c r="I53" s="24"/>
      <c r="J53" s="97" t="s">
        <v>59</v>
      </c>
    </row>
    <row r="54" spans="1:10" customFormat="1" x14ac:dyDescent="0.25"/>
    <row r="55" spans="1:10" customFormat="1" x14ac:dyDescent="0.25"/>
  </sheetData>
  <sheetProtection sheet="1" objects="1" scenarios="1"/>
  <mergeCells count="18">
    <mergeCell ref="A22:E22"/>
    <mergeCell ref="B23:D23"/>
    <mergeCell ref="A13:J13"/>
    <mergeCell ref="B9:D9"/>
    <mergeCell ref="E21:G21"/>
    <mergeCell ref="F9:G9"/>
    <mergeCell ref="B18:D18"/>
    <mergeCell ref="A17:E17"/>
    <mergeCell ref="F7:G7"/>
    <mergeCell ref="B2:G2"/>
    <mergeCell ref="B5:D5"/>
    <mergeCell ref="B8:D8"/>
    <mergeCell ref="B7:D7"/>
    <mergeCell ref="D3:E3"/>
    <mergeCell ref="B6:D6"/>
    <mergeCell ref="F5:H5"/>
    <mergeCell ref="F6:H6"/>
    <mergeCell ref="F8:G8"/>
  </mergeCells>
  <phoneticPr fontId="17" type="noConversion"/>
  <hyperlinks>
    <hyperlink ref="B3" location="'Quick Connector'!A4" display="upp" xr:uid="{84CB2E74-72B2-45B8-B396-B839BC3989AD}"/>
  </hyperlinks>
  <pageMargins left="0" right="0" top="0" bottom="0" header="0.31496062992125984" footer="0"/>
  <pageSetup paperSize="9" orientation="portrait" horizontalDpi="4294967295" verticalDpi="4294967295" r:id="rId1"/>
  <ignoredErrors>
    <ignoredError sqref="E21 F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9" r:id="rId4" name="Group Box 535">
              <controlPr defaultSize="0" autoFill="0" autoPict="0">
                <anchor moveWithCells="1">
                  <from>
                    <xdr:col>0</xdr:col>
                    <xdr:colOff>409575</xdr:colOff>
                    <xdr:row>10</xdr:row>
                    <xdr:rowOff>0</xdr:rowOff>
                  </from>
                  <to>
                    <xdr:col>3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" name="Group Box 574">
              <controlPr defaultSize="0" autoFill="0" autoPict="0">
                <anchor moveWithCells="1">
                  <from>
                    <xdr:col>0</xdr:col>
                    <xdr:colOff>314325</xdr:colOff>
                    <xdr:row>25</xdr:row>
                    <xdr:rowOff>0</xdr:rowOff>
                  </from>
                  <to>
                    <xdr:col>9</xdr:col>
                    <xdr:colOff>523875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0</xdr:rowOff>
                  </from>
                  <to>
                    <xdr:col>9</xdr:col>
                    <xdr:colOff>514350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" name="Group Box 753">
              <controlPr defaultSize="0" autoFill="0" autoPict="0">
                <anchor moveWithCells="1">
                  <from>
                    <xdr:col>0</xdr:col>
                    <xdr:colOff>314325</xdr:colOff>
                    <xdr:row>14</xdr:row>
                    <xdr:rowOff>0</xdr:rowOff>
                  </from>
                  <to>
                    <xdr:col>9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8" name="Group Box 777">
              <controlPr defaultSize="0" autoFill="0" autoPict="0">
                <anchor moveWithCells="1">
                  <from>
                    <xdr:col>0</xdr:col>
                    <xdr:colOff>390525</xdr:colOff>
                    <xdr:row>25</xdr:row>
                    <xdr:rowOff>0</xdr:rowOff>
                  </from>
                  <to>
                    <xdr:col>3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9" name="Group Box 843">
              <controlPr defaultSize="0" autoFill="0" autoPict="0">
                <anchor moveWithCells="1">
                  <from>
                    <xdr:col>6</xdr:col>
                    <xdr:colOff>504825</xdr:colOff>
                    <xdr:row>10</xdr:row>
                    <xdr:rowOff>0</xdr:rowOff>
                  </from>
                  <to>
                    <xdr:col>10</xdr:col>
                    <xdr:colOff>171450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0" name="Group Box 845">
              <controlPr defaultSize="0" autoFill="0" autoPict="0">
                <anchor moveWithCells="1">
                  <from>
                    <xdr:col>0</xdr:col>
                    <xdr:colOff>238125</xdr:colOff>
                    <xdr:row>10</xdr:row>
                    <xdr:rowOff>0</xdr:rowOff>
                  </from>
                  <to>
                    <xdr:col>10</xdr:col>
                    <xdr:colOff>209550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1" name="Group Box 854">
              <controlPr defaultSize="0" autoFill="0" autoPict="0">
                <anchor moveWithCells="1">
                  <from>
                    <xdr:col>2</xdr:col>
                    <xdr:colOff>66675</xdr:colOff>
                    <xdr:row>10</xdr:row>
                    <xdr:rowOff>0</xdr:rowOff>
                  </from>
                  <to>
                    <xdr:col>6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2" name="Group Box 964">
              <controlPr defaultSize="0" autoFill="0" autoPict="0">
                <anchor moveWithCells="1">
                  <from>
                    <xdr:col>3</xdr:col>
                    <xdr:colOff>352425</xdr:colOff>
                    <xdr:row>25</xdr:row>
                    <xdr:rowOff>0</xdr:rowOff>
                  </from>
                  <to>
                    <xdr:col>7</xdr:col>
                    <xdr:colOff>304800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3" name="Group Box 972">
              <controlPr defaultSize="0" autoFill="0" autoPict="0">
                <anchor moveWithCells="1">
                  <from>
                    <xdr:col>7</xdr:col>
                    <xdr:colOff>409575</xdr:colOff>
                    <xdr:row>25</xdr:row>
                    <xdr:rowOff>0</xdr:rowOff>
                  </from>
                  <to>
                    <xdr:col>10</xdr:col>
                    <xdr:colOff>352425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4" name="Group Box 977">
              <controlPr defaultSize="0" autoFill="0" autoPict="0">
                <anchor moveWithCells="1">
                  <from>
                    <xdr:col>3</xdr:col>
                    <xdr:colOff>228600</xdr:colOff>
                    <xdr:row>25</xdr:row>
                    <xdr:rowOff>0</xdr:rowOff>
                  </from>
                  <to>
                    <xdr:col>4</xdr:col>
                    <xdr:colOff>409575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5" name="Group Box 988">
              <controlPr defaultSize="0" autoFill="0" autoPict="0">
                <anchor moveWithCells="1">
                  <from>
                    <xdr:col>0</xdr:col>
                    <xdr:colOff>533400</xdr:colOff>
                    <xdr:row>10</xdr:row>
                    <xdr:rowOff>0</xdr:rowOff>
                  </from>
                  <to>
                    <xdr:col>3</xdr:col>
                    <xdr:colOff>457200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16" name="Group Box 989">
              <controlPr defaultSize="0" autoFill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6</xdr:col>
                    <xdr:colOff>333375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7" name="Group Box 1008">
              <controlPr defaultSize="0" autoFill="0" autoPict="0">
                <anchor moveWithCells="1">
                  <from>
                    <xdr:col>0</xdr:col>
                    <xdr:colOff>228600</xdr:colOff>
                    <xdr:row>25</xdr:row>
                    <xdr:rowOff>0</xdr:rowOff>
                  </from>
                  <to>
                    <xdr:col>3</xdr:col>
                    <xdr:colOff>485775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8" name="Group Box 1021">
              <controlPr defaultSize="0" autoFill="0" autoPict="0">
                <anchor moveWithCells="1">
                  <from>
                    <xdr:col>0</xdr:col>
                    <xdr:colOff>238125</xdr:colOff>
                    <xdr:row>25</xdr:row>
                    <xdr:rowOff>0</xdr:rowOff>
                  </from>
                  <to>
                    <xdr:col>9</xdr:col>
                    <xdr:colOff>352425</xdr:colOff>
                    <xdr:row>35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02" yWindow="589" count="2">
        <x14:dataValidation type="list" allowBlank="1" showInputMessage="1" showErrorMessage="1" prompt="Välj storlek" xr:uid="{CED1CCBD-0129-416F-98AA-D7EB52CB91C2}">
          <x14:formula1>
            <xm:f>data_QC!$A$53:$A$56</xm:f>
          </x14:formula1>
          <xm:sqref>B23</xm:sqref>
        </x14:dataValidation>
        <x14:dataValidation type="list" allowBlank="1" showInputMessage="1" showErrorMessage="1" promptTitle="Välj rullstol och bredd" xr:uid="{107F4BCE-7852-4FFB-9BDC-05B99B195728}">
          <x14:formula1>
            <xm:f>data_QC!$A$18:$A$48</xm:f>
          </x14:formula1>
          <xm:sqref>B18:D18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1028-9645-47E3-B9A1-F2E881DE1C4A}">
  <sheetPr codeName="Sheet22"/>
  <dimension ref="A1:P56"/>
  <sheetViews>
    <sheetView zoomScaleNormal="100" workbookViewId="0">
      <pane ySplit="1" topLeftCell="A32" activePane="bottomLeft" state="frozen"/>
      <selection activeCell="B24" sqref="B24"/>
      <selection pane="bottomLeft" activeCell="G38" sqref="G38"/>
    </sheetView>
  </sheetViews>
  <sheetFormatPr defaultRowHeight="15.75" x14ac:dyDescent="0.25"/>
  <cols>
    <col min="1" max="1" width="34.42578125" customWidth="1"/>
    <col min="2" max="2" width="39.140625" customWidth="1"/>
    <col min="3" max="3" width="10.85546875" style="1" bestFit="1" customWidth="1"/>
    <col min="4" max="4" width="9.140625" style="85"/>
    <col min="5" max="5" width="13.85546875" style="2" bestFit="1" customWidth="1"/>
    <col min="6" max="6" width="7.7109375" style="67" customWidth="1"/>
    <col min="7" max="7" width="28.140625" style="14" customWidth="1"/>
    <col min="9" max="9" width="7.7109375" customWidth="1"/>
  </cols>
  <sheetData>
    <row r="1" spans="1:16" x14ac:dyDescent="0.25">
      <c r="B1" s="9"/>
      <c r="C1" s="42"/>
      <c r="D1" s="83"/>
      <c r="E1" s="22" t="s">
        <v>8</v>
      </c>
      <c r="F1" s="63"/>
      <c r="H1" s="37"/>
      <c r="I1" s="37"/>
      <c r="J1" s="37"/>
      <c r="K1" s="73"/>
      <c r="L1" s="74"/>
      <c r="M1" s="74"/>
      <c r="N1" s="74"/>
      <c r="O1" s="74"/>
      <c r="P1" s="75"/>
    </row>
    <row r="2" spans="1:16" x14ac:dyDescent="0.25">
      <c r="A2" s="48" t="s">
        <v>19</v>
      </c>
      <c r="B2" s="49"/>
      <c r="C2" s="61"/>
      <c r="D2" s="84"/>
      <c r="E2" s="50"/>
      <c r="F2" s="64">
        <v>1</v>
      </c>
      <c r="H2">
        <v>0</v>
      </c>
      <c r="I2" s="72"/>
      <c r="J2" s="72"/>
      <c r="K2" s="76"/>
      <c r="L2" s="72"/>
      <c r="M2" s="72"/>
      <c r="N2" s="72"/>
      <c r="O2" s="72"/>
      <c r="P2" s="77"/>
    </row>
    <row r="3" spans="1:16" ht="15" customHeight="1" x14ac:dyDescent="0.25">
      <c r="A3" s="36" t="s">
        <v>17</v>
      </c>
      <c r="B3" s="94" t="s">
        <v>21</v>
      </c>
      <c r="C3" s="42"/>
      <c r="F3" s="65"/>
      <c r="G3" s="39" t="str" cm="1">
        <f t="array" ref="G3">_xlfn.SWITCH(F2,1,(A3),2,(A5),3,(A4),4,(A4),5,(A3),6,(A5),7,(A4),8,(A7),9,(0),)</f>
        <v>PANTHERA S3</v>
      </c>
      <c r="H3" t="s">
        <v>9</v>
      </c>
      <c r="I3" s="1"/>
      <c r="J3" s="1"/>
      <c r="K3" s="44"/>
      <c r="L3" s="1"/>
      <c r="M3" s="1"/>
      <c r="N3" s="1"/>
      <c r="O3" s="1"/>
      <c r="P3" s="45"/>
    </row>
    <row r="4" spans="1:16" x14ac:dyDescent="0.25">
      <c r="A4" s="36" t="s">
        <v>18</v>
      </c>
      <c r="B4" s="1"/>
      <c r="C4" s="42"/>
      <c r="F4" s="65"/>
      <c r="G4" s="90"/>
      <c r="J4" s="46"/>
      <c r="K4" s="78"/>
      <c r="L4" s="46"/>
      <c r="M4" s="46"/>
      <c r="N4" s="46"/>
      <c r="O4" s="46"/>
      <c r="P4" s="47"/>
    </row>
    <row r="5" spans="1:16" x14ac:dyDescent="0.25">
      <c r="A5" s="36" t="s">
        <v>20</v>
      </c>
      <c r="B5" s="1"/>
      <c r="C5" s="42"/>
      <c r="F5" s="65"/>
      <c r="G5" s="41"/>
      <c r="J5" s="46"/>
      <c r="K5" s="78"/>
      <c r="L5" s="46"/>
      <c r="M5" s="46"/>
      <c r="N5" s="46"/>
      <c r="O5" s="46"/>
      <c r="P5" s="47"/>
    </row>
    <row r="6" spans="1:16" x14ac:dyDescent="0.25">
      <c r="A6" s="36"/>
      <c r="B6" s="1"/>
      <c r="C6" s="42"/>
      <c r="F6" s="65"/>
      <c r="J6" s="46"/>
      <c r="K6" s="78"/>
      <c r="L6" s="46"/>
      <c r="M6" s="46"/>
      <c r="N6" s="46"/>
      <c r="O6" s="46"/>
      <c r="P6" s="47"/>
    </row>
    <row r="7" spans="1:16" x14ac:dyDescent="0.25">
      <c r="A7" s="36"/>
      <c r="B7" s="1"/>
      <c r="C7" s="42"/>
      <c r="F7" s="65"/>
      <c r="G7" s="39" cm="1">
        <f t="array" ref="G7">_xlfn.SWITCH(F2,1,(E3),2,(E5),3,(E6),4,(E4),5,(""),6,(E5),7,(E6),8,(E4),9,(" "),)</f>
        <v>0</v>
      </c>
      <c r="H7" t="s">
        <v>8</v>
      </c>
      <c r="I7" s="46"/>
      <c r="J7" s="46"/>
      <c r="K7" s="78"/>
      <c r="L7" s="46"/>
      <c r="M7" s="46"/>
      <c r="N7" s="46"/>
      <c r="O7" s="46"/>
      <c r="P7" s="47"/>
    </row>
    <row r="8" spans="1:16" x14ac:dyDescent="0.25">
      <c r="A8" s="36"/>
      <c r="B8" s="43" t="str">
        <f>G3</f>
        <v>PANTHERA S3</v>
      </c>
      <c r="C8" s="43"/>
      <c r="D8" s="86"/>
      <c r="E8" s="38"/>
      <c r="F8" s="65"/>
    </row>
    <row r="9" spans="1:16" x14ac:dyDescent="0.25">
      <c r="A9" s="48" t="s">
        <v>22</v>
      </c>
      <c r="B9" s="18"/>
      <c r="C9" s="51"/>
      <c r="D9" s="84"/>
      <c r="E9" s="52"/>
      <c r="F9" s="64">
        <v>1</v>
      </c>
      <c r="G9" s="40"/>
      <c r="H9" s="40"/>
    </row>
    <row r="10" spans="1:16" x14ac:dyDescent="0.25">
      <c r="A10" s="2" t="s">
        <v>1</v>
      </c>
      <c r="B10" s="42"/>
      <c r="C10" s="42"/>
      <c r="E10" s="23"/>
      <c r="F10" s="65"/>
      <c r="G10" s="53" t="str" cm="1">
        <f t="array" ref="G10">_xlfn.SWITCH(F9,1,(A10),2,(A11),3,(A12),4,(A13),5,(A14),6,(""),7,(0),8,(""),)</f>
        <v>33 cm</v>
      </c>
      <c r="H10" t="s">
        <v>9</v>
      </c>
    </row>
    <row r="11" spans="1:16" x14ac:dyDescent="0.25">
      <c r="A11" s="2" t="s">
        <v>2</v>
      </c>
      <c r="B11" s="42"/>
      <c r="C11" s="42"/>
      <c r="E11" s="23"/>
      <c r="F11" s="66"/>
      <c r="G11" s="41"/>
      <c r="H11" s="40"/>
    </row>
    <row r="12" spans="1:16" x14ac:dyDescent="0.25">
      <c r="A12" s="2" t="s">
        <v>3</v>
      </c>
      <c r="B12" s="42"/>
      <c r="C12" s="42"/>
      <c r="E12" s="23"/>
      <c r="F12" s="66"/>
      <c r="G12" s="41"/>
    </row>
    <row r="13" spans="1:16" x14ac:dyDescent="0.25">
      <c r="A13" s="2" t="s">
        <v>4</v>
      </c>
      <c r="B13" s="42"/>
      <c r="C13" s="42"/>
      <c r="E13" s="23"/>
      <c r="F13" s="66"/>
      <c r="G13" s="41"/>
    </row>
    <row r="14" spans="1:16" x14ac:dyDescent="0.25">
      <c r="A14" s="2" t="s">
        <v>5</v>
      </c>
      <c r="B14" s="42"/>
      <c r="C14" s="42"/>
      <c r="E14" s="23"/>
      <c r="F14" s="66"/>
      <c r="G14" s="41"/>
    </row>
    <row r="15" spans="1:16" x14ac:dyDescent="0.25">
      <c r="A15" s="2"/>
      <c r="B15" s="43" t="str">
        <f>G10</f>
        <v>33 cm</v>
      </c>
      <c r="C15" s="42"/>
      <c r="E15" s="23"/>
      <c r="F15" s="66"/>
      <c r="G15" s="41"/>
    </row>
    <row r="16" spans="1:16" x14ac:dyDescent="0.25">
      <c r="A16" s="48" t="s">
        <v>23</v>
      </c>
      <c r="B16" s="18"/>
      <c r="C16" s="51"/>
      <c r="D16" s="84"/>
      <c r="E16" s="52"/>
      <c r="F16" s="65"/>
      <c r="I16" s="9"/>
      <c r="N16" s="9"/>
    </row>
    <row r="17" spans="1:11" x14ac:dyDescent="0.25">
      <c r="A17" s="35"/>
      <c r="B17" s="56"/>
      <c r="C17" s="19"/>
      <c r="D17" s="12"/>
      <c r="E17" s="62"/>
      <c r="F17" s="54"/>
      <c r="H17" s="14"/>
      <c r="I17" s="14"/>
      <c r="J17" s="14"/>
      <c r="K17" s="19"/>
    </row>
    <row r="18" spans="1:11" x14ac:dyDescent="0.25">
      <c r="A18" s="96" t="s">
        <v>53</v>
      </c>
      <c r="B18" s="2" t="s">
        <v>54</v>
      </c>
      <c r="C18" s="2" t="s">
        <v>54</v>
      </c>
      <c r="D18" s="12"/>
      <c r="E18" s="62"/>
      <c r="F18" s="54"/>
      <c r="H18" s="14"/>
      <c r="I18" s="14"/>
      <c r="J18" s="14"/>
      <c r="K18" s="19"/>
    </row>
    <row r="19" spans="1:11" x14ac:dyDescent="0.25">
      <c r="A19" s="35" t="s">
        <v>25</v>
      </c>
      <c r="B19">
        <v>9050054</v>
      </c>
      <c r="C19" s="14" t="s">
        <v>70</v>
      </c>
      <c r="D19" s="12"/>
      <c r="E19" s="62"/>
      <c r="F19" s="54"/>
      <c r="H19" s="14"/>
      <c r="I19" s="14"/>
      <c r="J19" s="14"/>
      <c r="K19" s="19"/>
    </row>
    <row r="20" spans="1:11" x14ac:dyDescent="0.25">
      <c r="A20" s="35" t="s">
        <v>26</v>
      </c>
      <c r="B20">
        <v>9050055</v>
      </c>
      <c r="C20" s="14" t="s">
        <v>71</v>
      </c>
      <c r="D20" s="12"/>
      <c r="E20" s="62"/>
      <c r="F20" s="54"/>
      <c r="H20" s="14"/>
      <c r="I20" s="14"/>
      <c r="J20" s="14"/>
      <c r="K20" s="19"/>
    </row>
    <row r="21" spans="1:11" x14ac:dyDescent="0.25">
      <c r="A21" s="35" t="s">
        <v>27</v>
      </c>
      <c r="B21">
        <v>9050055</v>
      </c>
      <c r="C21" s="14" t="s">
        <v>71</v>
      </c>
      <c r="D21" s="12"/>
      <c r="E21" s="62"/>
      <c r="F21" s="54"/>
      <c r="H21" s="14"/>
      <c r="I21" s="14"/>
      <c r="J21" s="14"/>
      <c r="K21" s="19"/>
    </row>
    <row r="22" spans="1:11" x14ac:dyDescent="0.25">
      <c r="A22" s="35" t="s">
        <v>28</v>
      </c>
      <c r="B22">
        <v>9050056</v>
      </c>
      <c r="C22" s="14" t="s">
        <v>72</v>
      </c>
      <c r="D22" s="12"/>
      <c r="E22" s="62"/>
      <c r="F22" s="54"/>
      <c r="H22" s="14"/>
      <c r="I22" s="14"/>
      <c r="J22" s="14"/>
      <c r="K22" s="19"/>
    </row>
    <row r="23" spans="1:11" x14ac:dyDescent="0.25">
      <c r="A23" s="35" t="s">
        <v>29</v>
      </c>
      <c r="B23">
        <v>9050056</v>
      </c>
      <c r="C23" s="14" t="s">
        <v>72</v>
      </c>
      <c r="D23" s="12"/>
      <c r="E23" s="62"/>
      <c r="F23" s="54"/>
      <c r="H23" s="14"/>
      <c r="I23" s="14"/>
      <c r="J23" s="14"/>
      <c r="K23" s="19"/>
    </row>
    <row r="24" spans="1:11" x14ac:dyDescent="0.25">
      <c r="A24" s="35" t="s">
        <v>60</v>
      </c>
      <c r="B24">
        <v>9050054</v>
      </c>
      <c r="C24" s="14" t="s">
        <v>70</v>
      </c>
      <c r="D24" s="12"/>
      <c r="E24" s="62"/>
      <c r="F24" s="54"/>
      <c r="H24" s="14"/>
      <c r="I24" s="14"/>
    </row>
    <row r="25" spans="1:11" ht="15" x14ac:dyDescent="0.25">
      <c r="A25" s="35" t="s">
        <v>61</v>
      </c>
      <c r="B25">
        <v>9050055</v>
      </c>
      <c r="C25" s="14" t="s">
        <v>71</v>
      </c>
      <c r="D25" s="12"/>
      <c r="E25" s="62"/>
      <c r="F25" s="55"/>
      <c r="H25" s="14"/>
      <c r="I25" s="14"/>
    </row>
    <row r="26" spans="1:11" ht="15" x14ac:dyDescent="0.25">
      <c r="A26" s="35" t="s">
        <v>62</v>
      </c>
      <c r="B26">
        <v>9050055</v>
      </c>
      <c r="C26" s="14" t="s">
        <v>71</v>
      </c>
      <c r="D26" s="12"/>
      <c r="E26" s="62"/>
      <c r="F26" s="55"/>
      <c r="H26" s="14"/>
      <c r="I26" s="14"/>
    </row>
    <row r="27" spans="1:11" ht="15" x14ac:dyDescent="0.25">
      <c r="A27" s="35" t="s">
        <v>63</v>
      </c>
      <c r="B27">
        <v>9050056</v>
      </c>
      <c r="C27" s="14" t="s">
        <v>72</v>
      </c>
      <c r="D27" s="12"/>
      <c r="E27" s="62"/>
      <c r="F27" s="55"/>
    </row>
    <row r="28" spans="1:11" x14ac:dyDescent="0.25">
      <c r="A28" s="35" t="s">
        <v>64</v>
      </c>
      <c r="B28">
        <v>9050056</v>
      </c>
      <c r="C28" s="14" t="s">
        <v>72</v>
      </c>
      <c r="D28" s="12"/>
      <c r="E28" s="62"/>
    </row>
    <row r="29" spans="1:11" ht="15.75" customHeight="1" x14ac:dyDescent="0.25">
      <c r="A29" s="35" t="s">
        <v>30</v>
      </c>
      <c r="B29">
        <v>9050053</v>
      </c>
      <c r="C29" s="14" t="s">
        <v>73</v>
      </c>
      <c r="D29" s="12"/>
      <c r="E29" s="62"/>
      <c r="F29"/>
      <c r="G29"/>
    </row>
    <row r="30" spans="1:11" x14ac:dyDescent="0.25">
      <c r="A30" s="35" t="s">
        <v>31</v>
      </c>
      <c r="B30">
        <v>9050053</v>
      </c>
      <c r="C30" s="14" t="s">
        <v>73</v>
      </c>
      <c r="D30" s="12"/>
      <c r="E30" s="62"/>
    </row>
    <row r="31" spans="1:11" x14ac:dyDescent="0.25">
      <c r="A31" s="35" t="s">
        <v>32</v>
      </c>
      <c r="B31">
        <v>9050054</v>
      </c>
      <c r="C31" s="14" t="s">
        <v>70</v>
      </c>
      <c r="D31" s="12"/>
      <c r="E31" s="62"/>
    </row>
    <row r="32" spans="1:11" x14ac:dyDescent="0.25">
      <c r="A32" s="35" t="s">
        <v>33</v>
      </c>
      <c r="B32">
        <v>9050054</v>
      </c>
      <c r="C32" s="14" t="s">
        <v>70</v>
      </c>
      <c r="D32" s="12"/>
      <c r="E32" s="62"/>
    </row>
    <row r="33" spans="1:5" x14ac:dyDescent="0.25">
      <c r="A33" s="35" t="s">
        <v>34</v>
      </c>
      <c r="B33">
        <v>9050055</v>
      </c>
      <c r="C33" s="14" t="s">
        <v>71</v>
      </c>
      <c r="D33" s="12"/>
      <c r="E33" s="62"/>
    </row>
    <row r="34" spans="1:5" x14ac:dyDescent="0.25">
      <c r="A34" s="35" t="s">
        <v>65</v>
      </c>
      <c r="B34">
        <v>9050053</v>
      </c>
      <c r="C34" s="14" t="s">
        <v>73</v>
      </c>
      <c r="D34" s="12"/>
      <c r="E34" s="62"/>
    </row>
    <row r="35" spans="1:5" x14ac:dyDescent="0.25">
      <c r="A35" s="35" t="s">
        <v>66</v>
      </c>
      <c r="B35">
        <v>9050053</v>
      </c>
      <c r="C35" s="14" t="s">
        <v>73</v>
      </c>
      <c r="D35" s="12"/>
      <c r="E35" s="62"/>
    </row>
    <row r="36" spans="1:5" x14ac:dyDescent="0.25">
      <c r="A36" s="35" t="s">
        <v>67</v>
      </c>
      <c r="B36">
        <v>9050054</v>
      </c>
      <c r="C36" s="14" t="s">
        <v>70</v>
      </c>
      <c r="D36" s="12"/>
      <c r="E36" s="62"/>
    </row>
    <row r="37" spans="1:5" x14ac:dyDescent="0.25">
      <c r="A37" s="35" t="s">
        <v>68</v>
      </c>
      <c r="B37">
        <v>9050054</v>
      </c>
      <c r="C37" s="14" t="s">
        <v>70</v>
      </c>
      <c r="D37" s="12"/>
      <c r="E37" s="62"/>
    </row>
    <row r="38" spans="1:5" x14ac:dyDescent="0.25">
      <c r="A38" s="35" t="s">
        <v>69</v>
      </c>
      <c r="B38">
        <v>9050055</v>
      </c>
      <c r="C38" s="14" t="s">
        <v>71</v>
      </c>
      <c r="D38" s="12"/>
      <c r="E38" s="62"/>
    </row>
    <row r="39" spans="1:5" x14ac:dyDescent="0.25">
      <c r="A39" s="35" t="s">
        <v>30</v>
      </c>
      <c r="B39">
        <v>9050053</v>
      </c>
      <c r="C39" s="14" t="s">
        <v>73</v>
      </c>
      <c r="D39" s="12"/>
      <c r="E39" s="62"/>
    </row>
    <row r="40" spans="1:5" x14ac:dyDescent="0.25">
      <c r="A40" s="35" t="s">
        <v>31</v>
      </c>
      <c r="B40">
        <v>9050053</v>
      </c>
      <c r="C40" s="14" t="s">
        <v>73</v>
      </c>
      <c r="D40" s="12"/>
      <c r="E40" s="62"/>
    </row>
    <row r="41" spans="1:5" x14ac:dyDescent="0.25">
      <c r="A41" s="35" t="s">
        <v>32</v>
      </c>
      <c r="B41">
        <v>9050054</v>
      </c>
      <c r="C41" s="14" t="s">
        <v>70</v>
      </c>
      <c r="D41" s="12"/>
      <c r="E41" s="62"/>
    </row>
    <row r="42" spans="1:5" x14ac:dyDescent="0.25">
      <c r="A42" s="35" t="s">
        <v>33</v>
      </c>
      <c r="B42">
        <v>9050054</v>
      </c>
      <c r="C42" s="14" t="s">
        <v>70</v>
      </c>
      <c r="D42" s="12"/>
      <c r="E42" s="62"/>
    </row>
    <row r="43" spans="1:5" x14ac:dyDescent="0.25">
      <c r="A43" s="35" t="s">
        <v>34</v>
      </c>
      <c r="B43">
        <v>9050055</v>
      </c>
      <c r="C43" s="14" t="s">
        <v>71</v>
      </c>
      <c r="D43" s="12"/>
      <c r="E43" s="62"/>
    </row>
    <row r="44" spans="1:5" x14ac:dyDescent="0.25">
      <c r="A44" s="35" t="s">
        <v>35</v>
      </c>
      <c r="B44">
        <v>9050050</v>
      </c>
      <c r="C44" s="14" t="s">
        <v>55</v>
      </c>
      <c r="E44" s="62"/>
    </row>
    <row r="45" spans="1:5" x14ac:dyDescent="0.25">
      <c r="A45" s="35" t="s">
        <v>36</v>
      </c>
      <c r="B45">
        <v>9050050</v>
      </c>
      <c r="C45" s="14" t="s">
        <v>55</v>
      </c>
      <c r="E45" s="62"/>
    </row>
    <row r="46" spans="1:5" x14ac:dyDescent="0.25">
      <c r="A46" s="35" t="s">
        <v>37</v>
      </c>
      <c r="B46">
        <v>9050051</v>
      </c>
      <c r="C46" s="14" t="s">
        <v>56</v>
      </c>
      <c r="E46" s="62"/>
    </row>
    <row r="47" spans="1:5" x14ac:dyDescent="0.25">
      <c r="A47" s="35" t="s">
        <v>38</v>
      </c>
      <c r="B47">
        <v>9050051</v>
      </c>
      <c r="C47" s="14" t="s">
        <v>56</v>
      </c>
      <c r="E47" s="62"/>
    </row>
    <row r="48" spans="1:5" x14ac:dyDescent="0.25">
      <c r="A48" s="35" t="s">
        <v>39</v>
      </c>
      <c r="B48">
        <v>9050052</v>
      </c>
      <c r="C48" s="14" t="s">
        <v>57</v>
      </c>
      <c r="E48" s="62"/>
    </row>
    <row r="50" spans="1:5" x14ac:dyDescent="0.25">
      <c r="A50" s="48" t="s">
        <v>40</v>
      </c>
      <c r="B50" s="18"/>
      <c r="C50" s="51"/>
      <c r="D50" s="84"/>
      <c r="E50" s="52"/>
    </row>
    <row r="53" spans="1:5" x14ac:dyDescent="0.25">
      <c r="A53" t="s">
        <v>58</v>
      </c>
    </row>
    <row r="54" spans="1:5" x14ac:dyDescent="0.25">
      <c r="A54" t="s">
        <v>44</v>
      </c>
    </row>
    <row r="55" spans="1:5" x14ac:dyDescent="0.25">
      <c r="A55" t="s">
        <v>41</v>
      </c>
    </row>
    <row r="56" spans="1:5" x14ac:dyDescent="0.25">
      <c r="A56" t="s">
        <v>42</v>
      </c>
    </row>
  </sheetData>
  <sheetProtection sheet="1" objects="1" scenarios="1"/>
  <phoneticPr fontId="17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Mototronik &amp; Quick connector</vt:lpstr>
      <vt:lpstr>Quick Connector</vt:lpstr>
      <vt:lpstr>data_QC</vt:lpstr>
      <vt:lpstr>data_QC!Välj_höjning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Beskow</dc:creator>
  <cp:lastModifiedBy>Mikael Beskow</cp:lastModifiedBy>
  <cp:lastPrinted>2023-07-03T10:49:15Z</cp:lastPrinted>
  <dcterms:created xsi:type="dcterms:W3CDTF">2023-02-20T15:20:29Z</dcterms:created>
  <dcterms:modified xsi:type="dcterms:W3CDTF">2023-08-23T08:36:13Z</dcterms:modified>
</cp:coreProperties>
</file>